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nnt\Documents\BSRA\BSRA Finance\"/>
    </mc:Choice>
  </mc:AlternateContent>
  <xr:revisionPtr revIDLastSave="0" documentId="13_ncr:1_{7595EB48-1721-41AE-B3FA-A78A14CD57F9}" xr6:coauthVersionLast="47" xr6:coauthVersionMax="47" xr10:uidLastSave="{00000000-0000-0000-0000-000000000000}"/>
  <bookViews>
    <workbookView xWindow="-120" yWindow="-120" windowWidth="38640" windowHeight="21240" tabRatio="97" xr2:uid="{00000000-000D-0000-FFFF-FFFF00000000}"/>
  </bookViews>
  <sheets>
    <sheet name="Sheet1" sheetId="1" r:id="rId1"/>
  </sheets>
  <definedNames>
    <definedName name="Hawking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E8" i="1" l="1"/>
  <c r="E7" i="1" l="1"/>
  <c r="I16" i="1" l="1"/>
  <c r="F9" i="1" l="1"/>
  <c r="F16" i="1" s="1"/>
  <c r="F18" i="1" s="1"/>
  <c r="F28" i="1" s="1"/>
  <c r="F30" i="1" s="1"/>
</calcChain>
</file>

<file path=xl/sharedStrings.xml><?xml version="1.0" encoding="utf-8"?>
<sst xmlns="http://schemas.openxmlformats.org/spreadsheetml/2006/main" count="32" uniqueCount="30">
  <si>
    <t>Britannia Square Residents' Association</t>
  </si>
  <si>
    <t>Income</t>
  </si>
  <si>
    <t>Expenditure</t>
  </si>
  <si>
    <t>Totals</t>
  </si>
  <si>
    <t>Ian Terry</t>
  </si>
  <si>
    <t>Treasurer</t>
  </si>
  <si>
    <t>…………………………………………</t>
  </si>
  <si>
    <t>Life @ £30</t>
  </si>
  <si>
    <t>Balance Sheet</t>
  </si>
  <si>
    <t>Subscriptions:</t>
  </si>
  <si>
    <t>Comments:</t>
  </si>
  <si>
    <t>Worcester Civic Society subscription</t>
  </si>
  <si>
    <t>Annual @ £5</t>
  </si>
  <si>
    <t>Consisting of:</t>
  </si>
  <si>
    <t xml:space="preserve">  - General funds</t>
  </si>
  <si>
    <t xml:space="preserve">  - Reserve fund for seagull deterrence</t>
  </si>
  <si>
    <t xml:space="preserve">  - Joining Fee</t>
  </si>
  <si>
    <t>Bank Balance - 30 Sep 2020</t>
  </si>
  <si>
    <t>Summary Income &amp; Expenditure Account for 1 October 2020 - 30 September 2021</t>
  </si>
  <si>
    <t>Income / Expenditure Difference</t>
  </si>
  <si>
    <t>National Association of Residents Associations (NORA)</t>
  </si>
  <si>
    <t>Printing, postage, reproduction &amp; framing costs</t>
  </si>
  <si>
    <t>BSRA web site sponsorship</t>
  </si>
  <si>
    <t>BSRA web site hosting costs</t>
  </si>
  <si>
    <t>The coronavirus crisis continued to curtail our usual activities.</t>
  </si>
  <si>
    <t>Bank Balance at 30 Sep 2021</t>
  </si>
  <si>
    <t>HSBC has notified us that they will cease to operate Community and Charity bank accounts free of charge from 1 Nov 2021</t>
  </si>
  <si>
    <t>Our website sponsors ceased to support us, but a new sponsor, Fisher German, has signed up and £200 is due after our financial year-end.</t>
  </si>
  <si>
    <t>Consequently our bank balance has fallen over the year by £81.96 to £1,261.29.</t>
  </si>
  <si>
    <t xml:space="preserve">   and will charge us £5 per month plus transaction costs.  We intend to move our account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</si>
</sst>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1" xfId="0" applyNumberFormat="1" applyFont="1" applyBorder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/>
    <xf numFmtId="8" fontId="6" fillId="0" borderId="0" xfId="0" applyNumberFormat="1" applyFont="1"/>
    <xf numFmtId="0" fontId="6" fillId="0" borderId="0" xfId="0" quotePrefix="1" applyFont="1"/>
    <xf numFmtId="0" fontId="0" fillId="0" borderId="0" xfId="0" applyBorder="1"/>
    <xf numFmtId="8" fontId="3" fillId="0" borderId="0" xfId="0" applyNumberFormat="1" applyFont="1"/>
    <xf numFmtId="0" fontId="2" fillId="0" borderId="0" xfId="0" applyFont="1"/>
    <xf numFmtId="164" fontId="7" fillId="0" borderId="0" xfId="0" applyNumberFormat="1" applyFont="1"/>
    <xf numFmtId="0" fontId="7" fillId="0" borderId="0" xfId="0" applyFont="1"/>
    <xf numFmtId="8" fontId="3" fillId="0" borderId="0" xfId="0" applyNumberFormat="1" applyFont="1" applyBorder="1"/>
    <xf numFmtId="164" fontId="1" fillId="0" borderId="2" xfId="0" applyNumberFormat="1" applyFont="1" applyBorder="1"/>
    <xf numFmtId="0" fontId="6" fillId="0" borderId="3" xfId="0" applyFont="1" applyBorder="1"/>
    <xf numFmtId="0" fontId="5" fillId="0" borderId="3" xfId="0" applyFont="1" applyBorder="1"/>
    <xf numFmtId="0" fontId="0" fillId="0" borderId="3" xfId="0" applyBorder="1"/>
    <xf numFmtId="8" fontId="3" fillId="0" borderId="3" xfId="0" applyNumberFormat="1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1102967</xdr:colOff>
      <xdr:row>41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2113E-BEEF-4F6D-941F-9B910450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172325"/>
          <a:ext cx="110296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workbookViewId="0">
      <selection activeCell="B39" sqref="B39"/>
    </sheetView>
  </sheetViews>
  <sheetFormatPr defaultRowHeight="12.75" x14ac:dyDescent="0.2"/>
  <cols>
    <col min="1" max="1" width="1.7109375" customWidth="1"/>
    <col min="2" max="2" width="50" customWidth="1"/>
    <col min="3" max="3" width="3.7109375" customWidth="1"/>
    <col min="4" max="4" width="14.140625" bestFit="1" customWidth="1"/>
    <col min="5" max="5" width="8.28515625" bestFit="1" customWidth="1"/>
    <col min="6" max="6" width="11.42578125" bestFit="1" customWidth="1"/>
    <col min="7" max="7" width="5" bestFit="1" customWidth="1"/>
    <col min="8" max="8" width="58.140625" bestFit="1" customWidth="1"/>
    <col min="9" max="9" width="11.42578125" bestFit="1" customWidth="1"/>
  </cols>
  <sheetData>
    <row r="1" spans="2:9" s="1" customFormat="1" ht="18" x14ac:dyDescent="0.25">
      <c r="B1" s="21" t="s">
        <v>0</v>
      </c>
      <c r="C1" s="21"/>
      <c r="D1" s="21"/>
      <c r="E1" s="21"/>
      <c r="F1" s="21"/>
      <c r="G1" s="21"/>
      <c r="H1" s="21"/>
      <c r="I1" s="21"/>
    </row>
    <row r="3" spans="2:9" s="14" customFormat="1" ht="18" x14ac:dyDescent="0.25">
      <c r="B3" s="21" t="s">
        <v>18</v>
      </c>
      <c r="C3" s="21"/>
      <c r="D3" s="21"/>
      <c r="E3" s="21"/>
      <c r="F3" s="21"/>
      <c r="G3" s="21"/>
      <c r="H3" s="21"/>
      <c r="I3" s="21"/>
    </row>
    <row r="4" spans="2:9" x14ac:dyDescent="0.2">
      <c r="I4" s="2"/>
    </row>
    <row r="5" spans="2:9" s="12" customFormat="1" ht="18" x14ac:dyDescent="0.25">
      <c r="B5" s="12" t="s">
        <v>1</v>
      </c>
      <c r="H5" s="12" t="s">
        <v>2</v>
      </c>
      <c r="I5" s="13"/>
    </row>
    <row r="6" spans="2:9" s="1" customFormat="1" ht="15.75" x14ac:dyDescent="0.25">
      <c r="I6" s="2"/>
    </row>
    <row r="7" spans="2:9" s="5" customFormat="1" ht="15" x14ac:dyDescent="0.2">
      <c r="B7" s="5" t="s">
        <v>9</v>
      </c>
      <c r="C7" s="5">
        <v>3</v>
      </c>
      <c r="D7" s="5" t="s">
        <v>7</v>
      </c>
      <c r="E7" s="6">
        <f>C7*30</f>
        <v>90</v>
      </c>
      <c r="H7" s="5" t="s">
        <v>11</v>
      </c>
      <c r="I7" s="2">
        <v>10</v>
      </c>
    </row>
    <row r="8" spans="2:9" s="5" customFormat="1" ht="15.75" x14ac:dyDescent="0.25">
      <c r="C8" s="5">
        <v>5</v>
      </c>
      <c r="D8" s="5" t="s">
        <v>12</v>
      </c>
      <c r="E8" s="6">
        <f>C8*5</f>
        <v>25</v>
      </c>
      <c r="H8" s="1"/>
      <c r="I8" s="2"/>
    </row>
    <row r="9" spans="2:9" s="5" customFormat="1" ht="15" x14ac:dyDescent="0.2">
      <c r="B9"/>
      <c r="E9" s="7"/>
      <c r="F9" s="7">
        <f>SUM(E7:E9)</f>
        <v>115</v>
      </c>
      <c r="H9" s="5" t="s">
        <v>20</v>
      </c>
      <c r="I9" s="2"/>
    </row>
    <row r="10" spans="2:9" s="1" customFormat="1" ht="15.75" x14ac:dyDescent="0.25">
      <c r="B10"/>
      <c r="H10" s="5" t="s">
        <v>16</v>
      </c>
      <c r="I10" s="2">
        <v>25</v>
      </c>
    </row>
    <row r="11" spans="2:9" ht="14.25" customHeight="1" x14ac:dyDescent="0.2">
      <c r="C11" s="5"/>
      <c r="D11" s="5"/>
      <c r="E11" s="5"/>
      <c r="F11" s="6"/>
    </row>
    <row r="12" spans="2:9" ht="15" x14ac:dyDescent="0.2">
      <c r="B12" s="5" t="s">
        <v>22</v>
      </c>
      <c r="C12" s="5"/>
      <c r="D12" s="5"/>
      <c r="E12" s="5"/>
      <c r="F12" s="6">
        <v>0</v>
      </c>
      <c r="H12" s="5" t="s">
        <v>23</v>
      </c>
      <c r="I12" s="2">
        <v>79.73</v>
      </c>
    </row>
    <row r="13" spans="2:9" ht="15" x14ac:dyDescent="0.2">
      <c r="B13" s="5"/>
      <c r="C13" s="5"/>
      <c r="D13" s="5"/>
      <c r="E13" s="5"/>
      <c r="F13" s="6"/>
      <c r="H13" s="5"/>
      <c r="I13" s="2"/>
    </row>
    <row r="14" spans="2:9" ht="15" x14ac:dyDescent="0.2">
      <c r="B14" s="5"/>
      <c r="C14" s="5"/>
      <c r="D14" s="5"/>
      <c r="E14" s="5"/>
      <c r="F14" s="6"/>
      <c r="H14" s="5" t="s">
        <v>21</v>
      </c>
      <c r="I14" s="2">
        <v>82.23</v>
      </c>
    </row>
    <row r="15" spans="2:9" ht="15" x14ac:dyDescent="0.2">
      <c r="B15" s="5"/>
      <c r="C15" s="5"/>
      <c r="D15" s="5"/>
      <c r="E15" s="5"/>
      <c r="F15" s="6"/>
      <c r="H15" s="5"/>
      <c r="I15" s="2"/>
    </row>
    <row r="16" spans="2:9" ht="15.75" x14ac:dyDescent="0.25">
      <c r="B16" s="1" t="s">
        <v>3</v>
      </c>
      <c r="C16" s="1"/>
      <c r="F16" s="3">
        <f>SUM(F7:F15)</f>
        <v>115</v>
      </c>
      <c r="H16" s="5"/>
      <c r="I16" s="3">
        <f>SUBTOTAL(9,I6:I15)</f>
        <v>196.96</v>
      </c>
    </row>
    <row r="17" spans="2:10" x14ac:dyDescent="0.2">
      <c r="F17" s="16"/>
      <c r="I17" s="2"/>
    </row>
    <row r="18" spans="2:10" ht="15.75" x14ac:dyDescent="0.25">
      <c r="B18" s="5" t="s">
        <v>19</v>
      </c>
      <c r="C18" s="4"/>
      <c r="F18" s="15">
        <f>F16-I16</f>
        <v>-81.960000000000008</v>
      </c>
    </row>
    <row r="19" spans="2:10" ht="15.75" x14ac:dyDescent="0.25">
      <c r="B19" s="17"/>
      <c r="C19" s="18"/>
      <c r="D19" s="19"/>
      <c r="E19" s="19"/>
      <c r="F19" s="20"/>
      <c r="G19" s="19"/>
      <c r="H19" s="19"/>
      <c r="I19" s="19"/>
    </row>
    <row r="20" spans="2:10" s="10" customFormat="1" x14ac:dyDescent="0.2"/>
    <row r="21" spans="2:10" s="14" customFormat="1" ht="18" x14ac:dyDescent="0.25">
      <c r="B21" s="21" t="s">
        <v>8</v>
      </c>
      <c r="C21" s="21"/>
      <c r="D21" s="21"/>
      <c r="E21" s="21"/>
      <c r="F21" s="21"/>
      <c r="G21" s="21"/>
      <c r="H21" s="21"/>
      <c r="I21" s="21"/>
    </row>
    <row r="23" spans="2:10" s="1" customFormat="1" ht="15.75" x14ac:dyDescent="0.25">
      <c r="B23" s="5" t="s">
        <v>17</v>
      </c>
      <c r="C23" s="5"/>
      <c r="D23" s="5"/>
      <c r="E23" s="5"/>
      <c r="F23" s="6">
        <v>1343.25</v>
      </c>
      <c r="H23" s="5" t="s">
        <v>25</v>
      </c>
      <c r="I23" s="6">
        <v>1261.29</v>
      </c>
    </row>
    <row r="24" spans="2:10" s="1" customFormat="1" ht="15.75" x14ac:dyDescent="0.25">
      <c r="B24" s="5"/>
      <c r="C24" s="5"/>
      <c r="D24" s="5"/>
      <c r="E24" s="5"/>
      <c r="F24" s="6"/>
      <c r="H24" s="5" t="s">
        <v>13</v>
      </c>
      <c r="I24" s="5"/>
      <c r="J24" s="5"/>
    </row>
    <row r="25" spans="2:10" s="1" customFormat="1" ht="15.75" x14ac:dyDescent="0.25">
      <c r="B25" s="5"/>
      <c r="C25" s="5"/>
      <c r="D25" s="5"/>
      <c r="E25" s="5"/>
      <c r="F25" s="6"/>
      <c r="H25" s="5" t="s">
        <v>14</v>
      </c>
      <c r="I25" s="6">
        <v>1038.94</v>
      </c>
      <c r="J25"/>
    </row>
    <row r="26" spans="2:10" s="1" customFormat="1" ht="15.75" x14ac:dyDescent="0.25">
      <c r="B26" s="5"/>
      <c r="C26" s="5"/>
      <c r="D26" s="5"/>
      <c r="E26" s="5"/>
      <c r="F26" s="6"/>
      <c r="H26" s="5" t="s">
        <v>15</v>
      </c>
      <c r="I26" s="6">
        <v>222.35</v>
      </c>
      <c r="J26" s="8"/>
    </row>
    <row r="27" spans="2:10" ht="15" x14ac:dyDescent="0.2">
      <c r="B27" s="5"/>
      <c r="C27" s="5"/>
      <c r="D27" s="5"/>
      <c r="E27" s="5"/>
      <c r="F27" s="8"/>
      <c r="G27" s="5"/>
      <c r="H27" s="9"/>
      <c r="I27" s="6"/>
    </row>
    <row r="28" spans="2:10" ht="15.75" x14ac:dyDescent="0.25">
      <c r="B28" s="5" t="s">
        <v>19</v>
      </c>
      <c r="C28" s="5"/>
      <c r="D28" s="5"/>
      <c r="E28" s="5"/>
      <c r="F28" s="11">
        <f>F18</f>
        <v>-81.960000000000008</v>
      </c>
      <c r="G28" s="5"/>
    </row>
    <row r="29" spans="2:10" ht="15" x14ac:dyDescent="0.2">
      <c r="B29" s="5"/>
      <c r="C29" s="5"/>
      <c r="D29" s="5"/>
      <c r="E29" s="5"/>
      <c r="F29" s="5"/>
      <c r="G29" s="5"/>
      <c r="H29" s="5"/>
      <c r="I29" s="5"/>
      <c r="J29" s="2"/>
    </row>
    <row r="30" spans="2:10" ht="15.75" x14ac:dyDescent="0.25">
      <c r="B30" s="1" t="s">
        <v>3</v>
      </c>
      <c r="C30" s="1"/>
      <c r="D30" s="5"/>
      <c r="E30" s="5"/>
      <c r="F30" s="3">
        <f>F23+F28</f>
        <v>1261.29</v>
      </c>
      <c r="G30" s="5"/>
      <c r="H30" s="5"/>
      <c r="I30" s="3">
        <f>I23</f>
        <v>1261.29</v>
      </c>
    </row>
    <row r="31" spans="2:10" ht="15" x14ac:dyDescent="0.2">
      <c r="B31" s="5"/>
      <c r="C31" s="5"/>
      <c r="D31" s="5"/>
      <c r="E31" s="5"/>
      <c r="F31" s="5"/>
      <c r="G31" s="5"/>
      <c r="H31" s="5"/>
      <c r="I31" s="2"/>
    </row>
    <row r="32" spans="2:10" ht="15.75" x14ac:dyDescent="0.25">
      <c r="B32" s="1" t="s">
        <v>10</v>
      </c>
      <c r="C32" s="5"/>
      <c r="D32" s="5"/>
      <c r="E32" s="5"/>
      <c r="F32" s="6"/>
      <c r="G32" s="5"/>
      <c r="H32" s="5"/>
      <c r="I32" s="6"/>
    </row>
    <row r="33" spans="2:9" s="23" customFormat="1" ht="15" x14ac:dyDescent="0.2">
      <c r="B33" s="22" t="s">
        <v>24</v>
      </c>
    </row>
    <row r="34" spans="2:9" s="23" customFormat="1" ht="15" x14ac:dyDescent="0.2">
      <c r="B34" s="22" t="s">
        <v>27</v>
      </c>
    </row>
    <row r="35" spans="2:9" s="23" customFormat="1" ht="15" x14ac:dyDescent="0.2">
      <c r="B35" s="22" t="s">
        <v>28</v>
      </c>
    </row>
    <row r="36" spans="2:9" s="23" customFormat="1" ht="15" x14ac:dyDescent="0.2">
      <c r="B36" s="22" t="s">
        <v>26</v>
      </c>
    </row>
    <row r="37" spans="2:9" s="23" customFormat="1" ht="15" x14ac:dyDescent="0.2">
      <c r="B37" s="22" t="s">
        <v>29</v>
      </c>
    </row>
    <row r="38" spans="2:9" s="23" customFormat="1" ht="15" x14ac:dyDescent="0.2">
      <c r="B38" s="22"/>
    </row>
    <row r="39" spans="2:9" s="23" customFormat="1" ht="15" x14ac:dyDescent="0.2">
      <c r="B39" s="22"/>
    </row>
    <row r="40" spans="2:9" x14ac:dyDescent="0.2">
      <c r="H40" s="10"/>
      <c r="I40" s="10"/>
    </row>
    <row r="41" spans="2:9" x14ac:dyDescent="0.2">
      <c r="I41" s="10"/>
    </row>
    <row r="42" spans="2:9" x14ac:dyDescent="0.2">
      <c r="I42" s="10"/>
    </row>
    <row r="43" spans="2:9" ht="14.25" x14ac:dyDescent="0.2">
      <c r="H43" s="23" t="s">
        <v>6</v>
      </c>
    </row>
    <row r="44" spans="2:9" ht="14.25" x14ac:dyDescent="0.2">
      <c r="H44" s="23" t="s">
        <v>4</v>
      </c>
    </row>
    <row r="45" spans="2:9" ht="14.25" x14ac:dyDescent="0.2">
      <c r="H45" s="23" t="s">
        <v>5</v>
      </c>
    </row>
  </sheetData>
  <mergeCells count="3">
    <mergeCell ref="B1:I1"/>
    <mergeCell ref="B21:I21"/>
    <mergeCell ref="B3:I3"/>
  </mergeCells>
  <phoneticPr fontId="4" type="noConversion"/>
  <pageMargins left="0.11811023622047245" right="0.11811023622047245" top="0.19685039370078741" bottom="0.19685039370078741" header="0.19685039370078741" footer="0.19685039370078741"/>
  <pageSetup paperSize="9" scale="86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Terry</dc:creator>
  <cp:lastModifiedBy>Ian Terry</cp:lastModifiedBy>
  <cp:lastPrinted>2021-10-27T22:33:15Z</cp:lastPrinted>
  <dcterms:created xsi:type="dcterms:W3CDTF">2010-11-07T15:26:47Z</dcterms:created>
  <dcterms:modified xsi:type="dcterms:W3CDTF">2021-10-27T22:34:40Z</dcterms:modified>
</cp:coreProperties>
</file>